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qilah_hamid\Downloads\Education 230523\Education\"/>
    </mc:Choice>
  </mc:AlternateContent>
  <xr:revisionPtr revIDLastSave="0" documentId="13_ncr:1_{2EC7C933-9721-461D-A333-EE564A98D445}" xr6:coauthVersionLast="36" xr6:coauthVersionMax="36" xr10:uidLastSave="{00000000-0000-0000-0000-000000000000}"/>
  <bookViews>
    <workbookView xWindow="0" yWindow="0" windowWidth="13275" windowHeight="1162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29" i="1"/>
  <c r="N40" i="1"/>
  <c r="N39" i="1"/>
  <c r="N38" i="1" s="1"/>
  <c r="N35" i="1"/>
  <c r="N26" i="1"/>
  <c r="N23" i="1"/>
  <c r="N20" i="1"/>
  <c r="N17" i="1"/>
  <c r="N14" i="1"/>
  <c r="N11" i="1"/>
  <c r="N8" i="1"/>
  <c r="M40" i="1" l="1"/>
  <c r="M39" i="1"/>
  <c r="M38" i="1" s="1"/>
  <c r="M35" i="1"/>
  <c r="M32" i="1"/>
  <c r="M26" i="1"/>
  <c r="M23" i="1"/>
  <c r="M20" i="1"/>
  <c r="M17" i="1"/>
  <c r="M14" i="1"/>
  <c r="M11" i="1"/>
  <c r="M8" i="1"/>
  <c r="M5" i="1"/>
  <c r="L35" i="1" l="1"/>
  <c r="L29" i="1"/>
  <c r="L26" i="1"/>
  <c r="L23" i="1"/>
  <c r="L20" i="1"/>
  <c r="L17" i="1"/>
  <c r="L14" i="1"/>
  <c r="L11" i="1"/>
  <c r="L8" i="1"/>
  <c r="L7" i="1"/>
  <c r="L40" i="1" s="1"/>
  <c r="L6" i="1"/>
  <c r="G7" i="1"/>
  <c r="G40" i="1" s="1"/>
  <c r="G6" i="1"/>
  <c r="G39" i="1" s="1"/>
  <c r="G8" i="1"/>
  <c r="G11" i="1"/>
  <c r="G14" i="1"/>
  <c r="G17" i="1"/>
  <c r="G20" i="1"/>
  <c r="G23" i="1"/>
  <c r="G26" i="1"/>
  <c r="G29" i="1"/>
  <c r="G32" i="1"/>
  <c r="G35" i="1"/>
  <c r="D38" i="1"/>
  <c r="E38" i="1"/>
  <c r="F38" i="1"/>
  <c r="H38" i="1"/>
  <c r="I38" i="1"/>
  <c r="J38" i="1"/>
  <c r="K7" i="1"/>
  <c r="K40" i="1" s="1"/>
  <c r="K6" i="1"/>
  <c r="K39" i="1" s="1"/>
  <c r="K29" i="1"/>
  <c r="K26" i="1"/>
  <c r="K23" i="1"/>
  <c r="K20" i="1"/>
  <c r="K17" i="1"/>
  <c r="K14" i="1"/>
  <c r="K11" i="1"/>
  <c r="K8" i="1"/>
  <c r="K35" i="1"/>
  <c r="L5" i="1" l="1"/>
  <c r="L39" i="1"/>
  <c r="L38" i="1" s="1"/>
  <c r="G5" i="1"/>
  <c r="G38" i="1"/>
  <c r="K5" i="1"/>
  <c r="K38" i="1"/>
</calcChain>
</file>

<file path=xl/sharedStrings.xml><?xml version="1.0" encoding="utf-8"?>
<sst xmlns="http://schemas.openxmlformats.org/spreadsheetml/2006/main" count="61" uniqueCount="19">
  <si>
    <t>Male</t>
  </si>
  <si>
    <t>Female</t>
  </si>
  <si>
    <t>IBTE Sultan Saiful Rijal Campus</t>
  </si>
  <si>
    <t>GOVERNMENT SECTOR</t>
  </si>
  <si>
    <t>IBTE Mechanical Campus</t>
  </si>
  <si>
    <t>IBTE Business Campus</t>
  </si>
  <si>
    <t>IBTE Nakhoda Ragam Campus</t>
  </si>
  <si>
    <t>IBTE Agro-Technology Campus</t>
  </si>
  <si>
    <t>IBTE Sultan Bolkiah Campus</t>
  </si>
  <si>
    <t>IBTE Jefri Bolkiah Campus</t>
  </si>
  <si>
    <t>Youth Development Centre</t>
  </si>
  <si>
    <t>Brunei Arts and Handicrafts Training Centre</t>
  </si>
  <si>
    <t>PRIVATE SECTOR</t>
  </si>
  <si>
    <t>OVERALL TOTAL</t>
  </si>
  <si>
    <t>Source : Ministry of Education</t>
  </si>
  <si>
    <t>-</t>
  </si>
  <si>
    <t xml:space="preserve">Technical and Vocational Graduates </t>
  </si>
  <si>
    <t xml:space="preserve">Note: </t>
  </si>
  <si>
    <t xml:space="preserve"> - '-' means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</si>
</sst>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3" xfId="0" applyFont="1" applyBorder="1"/>
    <xf numFmtId="3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/>
    <xf numFmtId="0" fontId="1" fillId="0" borderId="3" xfId="0" applyFont="1" applyBorder="1" applyAlignment="1">
      <alignment horizontal="left" indent="4"/>
    </xf>
    <xf numFmtId="3" fontId="4" fillId="2" borderId="1" xfId="1" applyNumberFormat="1" applyFont="1" applyFill="1" applyBorder="1" applyAlignment="1">
      <alignment horizontal="right" vertical="center"/>
    </xf>
    <xf numFmtId="3" fontId="4" fillId="2" borderId="1" xfId="1" quotePrefix="1" applyNumberFormat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3" fontId="4" fillId="2" borderId="1" xfId="2" quotePrefix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Normal" xfId="0" builtinId="0"/>
    <cellStyle name="Normal 5" xfId="1" xr:uid="{58B1BFB6-B70D-477C-B756-73CA4F3C140A}"/>
    <cellStyle name="Normal_10" xfId="2" xr:uid="{B17CB5F4-4270-4E53-9A89-91E918474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zoomScale="80" zoomScaleNormal="80" workbookViewId="0">
      <selection sqref="A1:M1"/>
    </sheetView>
  </sheetViews>
  <sheetFormatPr defaultRowHeight="15.75" x14ac:dyDescent="0.25"/>
  <cols>
    <col min="1" max="1" width="50.140625" style="3" bestFit="1" customWidth="1"/>
    <col min="2" max="14" width="12.7109375" style="3" customWidth="1"/>
    <col min="15" max="16384" width="9.140625" style="3"/>
  </cols>
  <sheetData>
    <row r="1" spans="1:14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3"/>
      <c r="L3" s="13"/>
      <c r="M3" s="13"/>
      <c r="N3" s="13"/>
    </row>
    <row r="4" spans="1:14" x14ac:dyDescent="0.25">
      <c r="A4" s="2"/>
      <c r="B4" s="20">
        <v>2010</v>
      </c>
      <c r="C4" s="20">
        <v>2011</v>
      </c>
      <c r="D4" s="20">
        <v>2012</v>
      </c>
      <c r="E4" s="20">
        <v>2013</v>
      </c>
      <c r="F4" s="20">
        <v>2014</v>
      </c>
      <c r="G4" s="20">
        <v>2015</v>
      </c>
      <c r="H4" s="20">
        <v>2016</v>
      </c>
      <c r="I4" s="20">
        <v>2017</v>
      </c>
      <c r="J4" s="20">
        <v>2018</v>
      </c>
      <c r="K4" s="20">
        <v>2019</v>
      </c>
      <c r="L4" s="20">
        <v>2020</v>
      </c>
      <c r="M4" s="20">
        <v>2021</v>
      </c>
      <c r="N4" s="20">
        <v>2022</v>
      </c>
    </row>
    <row r="5" spans="1:14" x14ac:dyDescent="0.25">
      <c r="A5" s="6" t="s">
        <v>3</v>
      </c>
      <c r="B5" s="4">
        <v>1359</v>
      </c>
      <c r="C5" s="4">
        <v>1670</v>
      </c>
      <c r="D5" s="5">
        <v>1749</v>
      </c>
      <c r="E5" s="5">
        <v>1543</v>
      </c>
      <c r="F5" s="5">
        <v>3180</v>
      </c>
      <c r="G5" s="12">
        <f>SUM(G6:G7)</f>
        <v>2293</v>
      </c>
      <c r="H5" s="5">
        <v>2382</v>
      </c>
      <c r="I5" s="5">
        <v>2018</v>
      </c>
      <c r="J5" s="5">
        <v>1677</v>
      </c>
      <c r="K5" s="5">
        <f>SUM(K6:K7)</f>
        <v>2221</v>
      </c>
      <c r="L5" s="5">
        <f>SUM(L6:L7)</f>
        <v>1985</v>
      </c>
      <c r="M5" s="14">
        <f t="shared" ref="M5" si="0">SUM(M8,M11,M14,M17,M20,M23,M26,M29,M32)</f>
        <v>1876</v>
      </c>
      <c r="N5" s="14">
        <f>SUM(N8,N11,N14,N17,N20,N23,N26,N29,N32)</f>
        <v>1954</v>
      </c>
    </row>
    <row r="6" spans="1:14" x14ac:dyDescent="0.25">
      <c r="A6" s="8" t="s">
        <v>0</v>
      </c>
      <c r="B6" s="4">
        <v>832</v>
      </c>
      <c r="C6" s="4">
        <v>972</v>
      </c>
      <c r="D6" s="5">
        <v>942</v>
      </c>
      <c r="E6" s="5">
        <v>802</v>
      </c>
      <c r="F6" s="5">
        <v>1794</v>
      </c>
      <c r="G6" s="12">
        <f>G9+G12+G15+G18+G21+G24+G27+G30+G33</f>
        <v>1362</v>
      </c>
      <c r="H6" s="5">
        <v>1395</v>
      </c>
      <c r="I6" s="5">
        <v>1140</v>
      </c>
      <c r="J6" s="5">
        <v>839</v>
      </c>
      <c r="K6" s="5">
        <f>K9+K12+K15+K18+K21+K24+K27+K30</f>
        <v>1217</v>
      </c>
      <c r="L6" s="5">
        <f>L9+L12+L15+L18+L21+L24+L27+L30</f>
        <v>977</v>
      </c>
      <c r="M6" s="15">
        <v>925</v>
      </c>
      <c r="N6" s="15">
        <v>1017</v>
      </c>
    </row>
    <row r="7" spans="1:14" x14ac:dyDescent="0.25">
      <c r="A7" s="8" t="s">
        <v>1</v>
      </c>
      <c r="B7" s="4">
        <v>527</v>
      </c>
      <c r="C7" s="4">
        <v>698</v>
      </c>
      <c r="D7" s="5">
        <v>807</v>
      </c>
      <c r="E7" s="5">
        <v>741</v>
      </c>
      <c r="F7" s="5">
        <v>1386</v>
      </c>
      <c r="G7" s="5">
        <f>G10+G13+G16+G19+G22+G25+G28+G31+G34</f>
        <v>931</v>
      </c>
      <c r="H7" s="5">
        <v>987</v>
      </c>
      <c r="I7" s="5">
        <v>878</v>
      </c>
      <c r="J7" s="5">
        <v>838</v>
      </c>
      <c r="K7" s="5">
        <f>K10+K13+K16+K19+K22+K25+K28+K31</f>
        <v>1004</v>
      </c>
      <c r="L7" s="5">
        <f>L10+L13+L16+L19+L22+L25+L28+L31</f>
        <v>1008</v>
      </c>
      <c r="M7" s="16">
        <v>951</v>
      </c>
      <c r="N7" s="16">
        <v>937</v>
      </c>
    </row>
    <row r="8" spans="1:14" x14ac:dyDescent="0.25">
      <c r="A8" s="9" t="s">
        <v>2</v>
      </c>
      <c r="B8" s="4">
        <v>363</v>
      </c>
      <c r="C8" s="4">
        <v>322</v>
      </c>
      <c r="D8" s="5">
        <v>212</v>
      </c>
      <c r="E8" s="5">
        <v>361</v>
      </c>
      <c r="F8" s="5">
        <v>653</v>
      </c>
      <c r="G8" s="5">
        <f>SUM(G9:G10)</f>
        <v>333</v>
      </c>
      <c r="H8" s="5">
        <v>332</v>
      </c>
      <c r="I8" s="5">
        <v>364</v>
      </c>
      <c r="J8" s="5">
        <v>387</v>
      </c>
      <c r="K8" s="5">
        <f>SUM(K9:K10)</f>
        <v>420</v>
      </c>
      <c r="L8" s="5">
        <f>SUM(L9:L10)</f>
        <v>541</v>
      </c>
      <c r="M8" s="14">
        <f t="shared" ref="M8:N8" si="1">SUM(M9:M10)</f>
        <v>446</v>
      </c>
      <c r="N8" s="14">
        <f t="shared" si="1"/>
        <v>416</v>
      </c>
    </row>
    <row r="9" spans="1:14" x14ac:dyDescent="0.25">
      <c r="A9" s="8" t="s">
        <v>0</v>
      </c>
      <c r="B9" s="4">
        <v>223</v>
      </c>
      <c r="C9" s="4">
        <v>169</v>
      </c>
      <c r="D9" s="5">
        <v>102</v>
      </c>
      <c r="E9" s="5">
        <v>199</v>
      </c>
      <c r="F9" s="5">
        <v>321</v>
      </c>
      <c r="G9" s="5">
        <v>181</v>
      </c>
      <c r="H9" s="5">
        <v>169</v>
      </c>
      <c r="I9" s="5">
        <v>194</v>
      </c>
      <c r="J9" s="5">
        <v>183</v>
      </c>
      <c r="K9" s="5">
        <v>203</v>
      </c>
      <c r="L9" s="5">
        <v>269</v>
      </c>
      <c r="M9" s="17">
        <v>220</v>
      </c>
      <c r="N9" s="17">
        <v>202</v>
      </c>
    </row>
    <row r="10" spans="1:14" x14ac:dyDescent="0.25">
      <c r="A10" s="8" t="s">
        <v>1</v>
      </c>
      <c r="B10" s="4">
        <v>140</v>
      </c>
      <c r="C10" s="4">
        <v>153</v>
      </c>
      <c r="D10" s="5">
        <v>110</v>
      </c>
      <c r="E10" s="5">
        <v>162</v>
      </c>
      <c r="F10" s="5">
        <v>332</v>
      </c>
      <c r="G10" s="5">
        <v>152</v>
      </c>
      <c r="H10" s="5">
        <v>163</v>
      </c>
      <c r="I10" s="5">
        <v>170</v>
      </c>
      <c r="J10" s="5">
        <v>204</v>
      </c>
      <c r="K10" s="5">
        <v>217</v>
      </c>
      <c r="L10" s="5">
        <v>272</v>
      </c>
      <c r="M10" s="17">
        <v>226</v>
      </c>
      <c r="N10" s="17">
        <v>214</v>
      </c>
    </row>
    <row r="11" spans="1:14" x14ac:dyDescent="0.25">
      <c r="A11" s="9" t="s">
        <v>4</v>
      </c>
      <c r="B11" s="4">
        <v>43</v>
      </c>
      <c r="C11" s="4">
        <v>201</v>
      </c>
      <c r="D11" s="5">
        <v>104</v>
      </c>
      <c r="E11" s="5">
        <v>77</v>
      </c>
      <c r="F11" s="5">
        <v>394</v>
      </c>
      <c r="G11" s="5">
        <f>SUM(G12:G13)</f>
        <v>524</v>
      </c>
      <c r="H11" s="5">
        <v>533</v>
      </c>
      <c r="I11" s="5">
        <v>435</v>
      </c>
      <c r="J11" s="5">
        <v>97</v>
      </c>
      <c r="K11" s="5">
        <f>SUM(K12:K13)</f>
        <v>342</v>
      </c>
      <c r="L11" s="5">
        <f>SUM(L12:L13)</f>
        <v>210</v>
      </c>
      <c r="M11" s="14">
        <f t="shared" ref="M11:N11" si="2">SUM(M12:M13)</f>
        <v>171</v>
      </c>
      <c r="N11" s="14">
        <f t="shared" si="2"/>
        <v>243</v>
      </c>
    </row>
    <row r="12" spans="1:14" x14ac:dyDescent="0.25">
      <c r="A12" s="8" t="s">
        <v>0</v>
      </c>
      <c r="B12" s="4">
        <v>39</v>
      </c>
      <c r="C12" s="4">
        <v>173</v>
      </c>
      <c r="D12" s="5">
        <v>89</v>
      </c>
      <c r="E12" s="5">
        <v>73</v>
      </c>
      <c r="F12" s="5">
        <v>348</v>
      </c>
      <c r="G12" s="5">
        <v>436</v>
      </c>
      <c r="H12" s="5">
        <v>458</v>
      </c>
      <c r="I12" s="5">
        <v>345</v>
      </c>
      <c r="J12" s="5">
        <v>85</v>
      </c>
      <c r="K12" s="5">
        <v>300</v>
      </c>
      <c r="L12" s="5">
        <v>166</v>
      </c>
      <c r="M12" s="17">
        <v>135</v>
      </c>
      <c r="N12" s="17">
        <v>201</v>
      </c>
    </row>
    <row r="13" spans="1:14" x14ac:dyDescent="0.25">
      <c r="A13" s="8" t="s">
        <v>1</v>
      </c>
      <c r="B13" s="4">
        <v>4</v>
      </c>
      <c r="C13" s="4">
        <v>28</v>
      </c>
      <c r="D13" s="5">
        <v>15</v>
      </c>
      <c r="E13" s="5">
        <v>4</v>
      </c>
      <c r="F13" s="5">
        <v>46</v>
      </c>
      <c r="G13" s="5">
        <v>88</v>
      </c>
      <c r="H13" s="5">
        <v>75</v>
      </c>
      <c r="I13" s="5">
        <v>90</v>
      </c>
      <c r="J13" s="5">
        <v>12</v>
      </c>
      <c r="K13" s="5">
        <v>42</v>
      </c>
      <c r="L13" s="5">
        <v>44</v>
      </c>
      <c r="M13" s="17">
        <v>36</v>
      </c>
      <c r="N13" s="17">
        <v>42</v>
      </c>
    </row>
    <row r="14" spans="1:14" x14ac:dyDescent="0.25">
      <c r="A14" s="9" t="s">
        <v>5</v>
      </c>
      <c r="B14" s="4">
        <v>154</v>
      </c>
      <c r="C14" s="4">
        <v>168</v>
      </c>
      <c r="D14" s="5">
        <v>248</v>
      </c>
      <c r="E14" s="5">
        <v>218</v>
      </c>
      <c r="F14" s="5">
        <v>334</v>
      </c>
      <c r="G14" s="5">
        <f>SUM(G15:G16)</f>
        <v>257</v>
      </c>
      <c r="H14" s="5">
        <v>324</v>
      </c>
      <c r="I14" s="5">
        <v>294</v>
      </c>
      <c r="J14" s="5">
        <v>363</v>
      </c>
      <c r="K14" s="5">
        <f>SUM(K15:K16)</f>
        <v>308</v>
      </c>
      <c r="L14" s="5">
        <f>SUM(L15:L16)</f>
        <v>351</v>
      </c>
      <c r="M14" s="14">
        <f t="shared" ref="M14:N14" si="3">SUM(M15:M16)</f>
        <v>322</v>
      </c>
      <c r="N14" s="14">
        <f t="shared" si="3"/>
        <v>325</v>
      </c>
    </row>
    <row r="15" spans="1:14" x14ac:dyDescent="0.25">
      <c r="A15" s="8" t="s">
        <v>0</v>
      </c>
      <c r="B15" s="4">
        <v>50</v>
      </c>
      <c r="C15" s="4">
        <v>47</v>
      </c>
      <c r="D15" s="5">
        <v>69</v>
      </c>
      <c r="E15" s="5">
        <v>84</v>
      </c>
      <c r="F15" s="5">
        <v>119</v>
      </c>
      <c r="G15" s="5">
        <v>88</v>
      </c>
      <c r="H15" s="5">
        <v>122</v>
      </c>
      <c r="I15" s="5">
        <v>93</v>
      </c>
      <c r="J15" s="5">
        <v>123</v>
      </c>
      <c r="K15" s="5">
        <v>110</v>
      </c>
      <c r="L15" s="5">
        <v>123</v>
      </c>
      <c r="M15" s="17">
        <v>100</v>
      </c>
      <c r="N15" s="17">
        <v>108</v>
      </c>
    </row>
    <row r="16" spans="1:14" x14ac:dyDescent="0.25">
      <c r="A16" s="8" t="s">
        <v>1</v>
      </c>
      <c r="B16" s="4">
        <v>104</v>
      </c>
      <c r="C16" s="4">
        <v>121</v>
      </c>
      <c r="D16" s="5">
        <v>179</v>
      </c>
      <c r="E16" s="5">
        <v>134</v>
      </c>
      <c r="F16" s="5">
        <v>215</v>
      </c>
      <c r="G16" s="5">
        <v>169</v>
      </c>
      <c r="H16" s="5">
        <v>202</v>
      </c>
      <c r="I16" s="5">
        <v>201</v>
      </c>
      <c r="J16" s="5">
        <v>240</v>
      </c>
      <c r="K16" s="5">
        <v>198</v>
      </c>
      <c r="L16" s="5">
        <v>228</v>
      </c>
      <c r="M16" s="17">
        <v>222</v>
      </c>
      <c r="N16" s="17">
        <v>217</v>
      </c>
    </row>
    <row r="17" spans="1:14" x14ac:dyDescent="0.25">
      <c r="A17" s="9" t="s">
        <v>6</v>
      </c>
      <c r="B17" s="4">
        <v>100</v>
      </c>
      <c r="C17" s="4">
        <v>193</v>
      </c>
      <c r="D17" s="5">
        <v>329</v>
      </c>
      <c r="E17" s="5">
        <v>142</v>
      </c>
      <c r="F17" s="5">
        <v>586</v>
      </c>
      <c r="G17" s="5">
        <f>SUM(G18:G19)</f>
        <v>324</v>
      </c>
      <c r="H17" s="5">
        <v>293</v>
      </c>
      <c r="I17" s="5">
        <v>133</v>
      </c>
      <c r="J17" s="5">
        <v>143</v>
      </c>
      <c r="K17" s="5">
        <f>SUM(K18:K19)</f>
        <v>278</v>
      </c>
      <c r="L17" s="5">
        <f>SUM(L18:L19)</f>
        <v>196</v>
      </c>
      <c r="M17" s="14">
        <f t="shared" ref="M17:N17" si="4">SUM(M18:M19)</f>
        <v>227</v>
      </c>
      <c r="N17" s="14">
        <f t="shared" si="4"/>
        <v>254</v>
      </c>
    </row>
    <row r="18" spans="1:14" x14ac:dyDescent="0.25">
      <c r="A18" s="8" t="s">
        <v>0</v>
      </c>
      <c r="B18" s="4">
        <v>82</v>
      </c>
      <c r="C18" s="4">
        <v>150</v>
      </c>
      <c r="D18" s="5">
        <v>215</v>
      </c>
      <c r="E18" s="5">
        <v>77</v>
      </c>
      <c r="F18" s="5">
        <v>370</v>
      </c>
      <c r="G18" s="5">
        <v>185</v>
      </c>
      <c r="H18" s="5">
        <v>175</v>
      </c>
      <c r="I18" s="5">
        <v>89</v>
      </c>
      <c r="J18" s="5">
        <v>81</v>
      </c>
      <c r="K18" s="5">
        <v>170</v>
      </c>
      <c r="L18" s="5">
        <v>101</v>
      </c>
      <c r="M18" s="17">
        <v>123</v>
      </c>
      <c r="N18" s="17">
        <v>150</v>
      </c>
    </row>
    <row r="19" spans="1:14" x14ac:dyDescent="0.25">
      <c r="A19" s="8" t="s">
        <v>1</v>
      </c>
      <c r="B19" s="4">
        <v>18</v>
      </c>
      <c r="C19" s="4">
        <v>43</v>
      </c>
      <c r="D19" s="5">
        <v>114</v>
      </c>
      <c r="E19" s="5">
        <v>65</v>
      </c>
      <c r="F19" s="5">
        <v>216</v>
      </c>
      <c r="G19" s="5">
        <v>139</v>
      </c>
      <c r="H19" s="5">
        <v>118</v>
      </c>
      <c r="I19" s="5">
        <v>44</v>
      </c>
      <c r="J19" s="5">
        <v>62</v>
      </c>
      <c r="K19" s="5">
        <v>108</v>
      </c>
      <c r="L19" s="5">
        <v>95</v>
      </c>
      <c r="M19" s="17">
        <v>104</v>
      </c>
      <c r="N19" s="17">
        <v>104</v>
      </c>
    </row>
    <row r="20" spans="1:14" x14ac:dyDescent="0.25">
      <c r="A20" s="9" t="s">
        <v>7</v>
      </c>
      <c r="B20" s="4">
        <v>28</v>
      </c>
      <c r="C20" s="4">
        <v>18</v>
      </c>
      <c r="D20" s="5">
        <v>112</v>
      </c>
      <c r="E20" s="5">
        <v>145</v>
      </c>
      <c r="F20" s="5">
        <v>163</v>
      </c>
      <c r="G20" s="5">
        <f>SUM(G21:G22)</f>
        <v>126</v>
      </c>
      <c r="H20" s="5">
        <v>179</v>
      </c>
      <c r="I20" s="5">
        <v>142</v>
      </c>
      <c r="J20" s="5">
        <v>121</v>
      </c>
      <c r="K20" s="5">
        <f>SUM(K21:K22)</f>
        <v>270</v>
      </c>
      <c r="L20" s="5">
        <f>SUM(L21:L22)</f>
        <v>248</v>
      </c>
      <c r="M20" s="14">
        <f t="shared" ref="M20:N20" si="5">SUM(M21:M22)</f>
        <v>276</v>
      </c>
      <c r="N20" s="14">
        <f t="shared" si="5"/>
        <v>225</v>
      </c>
    </row>
    <row r="21" spans="1:14" x14ac:dyDescent="0.25">
      <c r="A21" s="8" t="s">
        <v>0</v>
      </c>
      <c r="B21" s="4">
        <v>24</v>
      </c>
      <c r="C21" s="4">
        <v>10</v>
      </c>
      <c r="D21" s="5">
        <v>56</v>
      </c>
      <c r="E21" s="5">
        <v>63</v>
      </c>
      <c r="F21" s="5">
        <v>77</v>
      </c>
      <c r="G21" s="5">
        <v>42</v>
      </c>
      <c r="H21" s="5">
        <v>87</v>
      </c>
      <c r="I21" s="5">
        <v>65</v>
      </c>
      <c r="J21" s="5">
        <v>51</v>
      </c>
      <c r="K21" s="5">
        <v>111</v>
      </c>
      <c r="L21" s="5">
        <v>95</v>
      </c>
      <c r="M21" s="17">
        <v>109</v>
      </c>
      <c r="N21" s="17">
        <v>89</v>
      </c>
    </row>
    <row r="22" spans="1:14" x14ac:dyDescent="0.25">
      <c r="A22" s="8" t="s">
        <v>1</v>
      </c>
      <c r="B22" s="4">
        <v>4</v>
      </c>
      <c r="C22" s="4">
        <v>8</v>
      </c>
      <c r="D22" s="5">
        <v>56</v>
      </c>
      <c r="E22" s="5">
        <v>82</v>
      </c>
      <c r="F22" s="5">
        <v>86</v>
      </c>
      <c r="G22" s="5">
        <v>84</v>
      </c>
      <c r="H22" s="5">
        <v>92</v>
      </c>
      <c r="I22" s="5">
        <v>77</v>
      </c>
      <c r="J22" s="5">
        <v>70</v>
      </c>
      <c r="K22" s="5">
        <v>159</v>
      </c>
      <c r="L22" s="5">
        <v>153</v>
      </c>
      <c r="M22" s="17">
        <v>167</v>
      </c>
      <c r="N22" s="17">
        <v>136</v>
      </c>
    </row>
    <row r="23" spans="1:14" x14ac:dyDescent="0.25">
      <c r="A23" s="9" t="s">
        <v>8</v>
      </c>
      <c r="B23" s="4">
        <v>182</v>
      </c>
      <c r="C23" s="4">
        <v>183</v>
      </c>
      <c r="D23" s="5">
        <v>213</v>
      </c>
      <c r="E23" s="5">
        <v>277</v>
      </c>
      <c r="F23" s="5">
        <v>265</v>
      </c>
      <c r="G23" s="5">
        <f>SUM(G24:G25)</f>
        <v>272</v>
      </c>
      <c r="H23" s="5">
        <v>303</v>
      </c>
      <c r="I23" s="5">
        <v>179</v>
      </c>
      <c r="J23" s="5">
        <v>248</v>
      </c>
      <c r="K23" s="5">
        <f>SUM(K24:K25)</f>
        <v>295</v>
      </c>
      <c r="L23" s="5">
        <f>SUM(L24:L25)</f>
        <v>232</v>
      </c>
      <c r="M23" s="14">
        <f t="shared" ref="M23:N23" si="6">SUM(M24:M25)</f>
        <v>257</v>
      </c>
      <c r="N23" s="14">
        <f t="shared" si="6"/>
        <v>213</v>
      </c>
    </row>
    <row r="24" spans="1:14" x14ac:dyDescent="0.25">
      <c r="A24" s="8" t="s">
        <v>0</v>
      </c>
      <c r="B24" s="4">
        <v>124</v>
      </c>
      <c r="C24" s="4">
        <v>96</v>
      </c>
      <c r="D24" s="5">
        <v>118</v>
      </c>
      <c r="E24" s="5">
        <v>148</v>
      </c>
      <c r="F24" s="5">
        <v>139</v>
      </c>
      <c r="G24" s="5">
        <v>133</v>
      </c>
      <c r="H24" s="5">
        <v>167</v>
      </c>
      <c r="I24" s="5">
        <v>88</v>
      </c>
      <c r="J24" s="5">
        <v>133</v>
      </c>
      <c r="K24" s="5">
        <v>142</v>
      </c>
      <c r="L24" s="5">
        <v>105</v>
      </c>
      <c r="M24" s="17">
        <v>130</v>
      </c>
      <c r="N24" s="17">
        <v>107</v>
      </c>
    </row>
    <row r="25" spans="1:14" x14ac:dyDescent="0.25">
      <c r="A25" s="8" t="s">
        <v>1</v>
      </c>
      <c r="B25" s="4">
        <v>58</v>
      </c>
      <c r="C25" s="4">
        <v>87</v>
      </c>
      <c r="D25" s="5">
        <v>95</v>
      </c>
      <c r="E25" s="5">
        <v>129</v>
      </c>
      <c r="F25" s="5">
        <v>126</v>
      </c>
      <c r="G25" s="5">
        <v>139</v>
      </c>
      <c r="H25" s="5">
        <v>136</v>
      </c>
      <c r="I25" s="5">
        <v>91</v>
      </c>
      <c r="J25" s="5">
        <v>115</v>
      </c>
      <c r="K25" s="5">
        <v>153</v>
      </c>
      <c r="L25" s="5">
        <v>127</v>
      </c>
      <c r="M25" s="17">
        <v>127</v>
      </c>
      <c r="N25" s="17">
        <v>106</v>
      </c>
    </row>
    <row r="26" spans="1:14" x14ac:dyDescent="0.25">
      <c r="A26" s="9" t="s">
        <v>9</v>
      </c>
      <c r="B26" s="4">
        <v>308</v>
      </c>
      <c r="C26" s="4">
        <v>427</v>
      </c>
      <c r="D26" s="5">
        <v>354</v>
      </c>
      <c r="E26" s="5">
        <v>191</v>
      </c>
      <c r="F26" s="5">
        <v>642</v>
      </c>
      <c r="G26" s="5">
        <f>SUM(G27:G28)</f>
        <v>350</v>
      </c>
      <c r="H26" s="5">
        <v>210</v>
      </c>
      <c r="I26" s="5">
        <v>229</v>
      </c>
      <c r="J26" s="5">
        <v>118</v>
      </c>
      <c r="K26" s="5">
        <f>SUM(K27:K28)</f>
        <v>124</v>
      </c>
      <c r="L26" s="5">
        <f>SUM(L27:L28)</f>
        <v>114</v>
      </c>
      <c r="M26" s="14">
        <f t="shared" ref="M26:N26" si="7">SUM(M27:M28)</f>
        <v>154</v>
      </c>
      <c r="N26" s="14">
        <f t="shared" si="7"/>
        <v>185</v>
      </c>
    </row>
    <row r="27" spans="1:14" x14ac:dyDescent="0.25">
      <c r="A27" s="8" t="s">
        <v>0</v>
      </c>
      <c r="B27" s="4">
        <v>203</v>
      </c>
      <c r="C27" s="4">
        <v>252</v>
      </c>
      <c r="D27" s="5">
        <v>203</v>
      </c>
      <c r="E27" s="5">
        <v>102</v>
      </c>
      <c r="F27" s="5">
        <v>347</v>
      </c>
      <c r="G27" s="5">
        <v>251</v>
      </c>
      <c r="H27" s="5">
        <v>123</v>
      </c>
      <c r="I27" s="5">
        <v>156</v>
      </c>
      <c r="J27" s="5">
        <v>84</v>
      </c>
      <c r="K27" s="5">
        <v>74</v>
      </c>
      <c r="L27" s="5">
        <v>71</v>
      </c>
      <c r="M27" s="17">
        <v>102</v>
      </c>
      <c r="N27" s="17">
        <v>113</v>
      </c>
    </row>
    <row r="28" spans="1:14" x14ac:dyDescent="0.25">
      <c r="A28" s="8" t="s">
        <v>1</v>
      </c>
      <c r="B28" s="4">
        <v>105</v>
      </c>
      <c r="C28" s="4">
        <v>175</v>
      </c>
      <c r="D28" s="5">
        <v>151</v>
      </c>
      <c r="E28" s="5">
        <v>89</v>
      </c>
      <c r="F28" s="5">
        <v>295</v>
      </c>
      <c r="G28" s="5">
        <v>99</v>
      </c>
      <c r="H28" s="5">
        <v>87</v>
      </c>
      <c r="I28" s="5">
        <v>73</v>
      </c>
      <c r="J28" s="5">
        <v>34</v>
      </c>
      <c r="K28" s="5">
        <v>50</v>
      </c>
      <c r="L28" s="5">
        <v>43</v>
      </c>
      <c r="M28" s="17">
        <v>52</v>
      </c>
      <c r="N28" s="17">
        <v>72</v>
      </c>
    </row>
    <row r="29" spans="1:14" x14ac:dyDescent="0.25">
      <c r="A29" s="9" t="s">
        <v>10</v>
      </c>
      <c r="B29" s="4">
        <v>160</v>
      </c>
      <c r="C29" s="4">
        <v>158</v>
      </c>
      <c r="D29" s="5">
        <v>139</v>
      </c>
      <c r="E29" s="5">
        <v>112</v>
      </c>
      <c r="F29" s="5">
        <v>126</v>
      </c>
      <c r="G29" s="5">
        <f>SUM(G30:G31)</f>
        <v>91</v>
      </c>
      <c r="H29" s="5">
        <v>208</v>
      </c>
      <c r="I29" s="5">
        <v>242</v>
      </c>
      <c r="J29" s="5">
        <v>174</v>
      </c>
      <c r="K29" s="5">
        <f>SUM(K30:K31)</f>
        <v>184</v>
      </c>
      <c r="L29" s="5">
        <f>SUM(L30:L31)</f>
        <v>93</v>
      </c>
      <c r="M29" s="18" t="s">
        <v>15</v>
      </c>
      <c r="N29" s="18">
        <f>SUM(N30:N31)</f>
        <v>93</v>
      </c>
    </row>
    <row r="30" spans="1:14" x14ac:dyDescent="0.25">
      <c r="A30" s="8" t="s">
        <v>0</v>
      </c>
      <c r="B30" s="4">
        <v>75</v>
      </c>
      <c r="C30" s="4">
        <v>75</v>
      </c>
      <c r="D30" s="5">
        <v>74</v>
      </c>
      <c r="E30" s="5">
        <v>51</v>
      </c>
      <c r="F30" s="5">
        <v>65</v>
      </c>
      <c r="G30" s="5">
        <v>39</v>
      </c>
      <c r="H30" s="5">
        <v>94</v>
      </c>
      <c r="I30" s="5">
        <v>110</v>
      </c>
      <c r="J30" s="5">
        <v>87</v>
      </c>
      <c r="K30" s="5">
        <v>107</v>
      </c>
      <c r="L30" s="5">
        <v>47</v>
      </c>
      <c r="M30" s="18" t="s">
        <v>15</v>
      </c>
      <c r="N30" s="18">
        <v>47</v>
      </c>
    </row>
    <row r="31" spans="1:14" x14ac:dyDescent="0.25">
      <c r="A31" s="8" t="s">
        <v>1</v>
      </c>
      <c r="B31" s="4">
        <v>85</v>
      </c>
      <c r="C31" s="4">
        <v>83</v>
      </c>
      <c r="D31" s="5">
        <v>65</v>
      </c>
      <c r="E31" s="5">
        <v>61</v>
      </c>
      <c r="F31" s="5">
        <v>61</v>
      </c>
      <c r="G31" s="5">
        <v>52</v>
      </c>
      <c r="H31" s="5">
        <v>114</v>
      </c>
      <c r="I31" s="5">
        <v>132</v>
      </c>
      <c r="J31" s="5">
        <v>87</v>
      </c>
      <c r="K31" s="5">
        <v>77</v>
      </c>
      <c r="L31" s="5">
        <v>46</v>
      </c>
      <c r="M31" s="18" t="s">
        <v>15</v>
      </c>
      <c r="N31" s="18">
        <v>46</v>
      </c>
    </row>
    <row r="32" spans="1:14" x14ac:dyDescent="0.25">
      <c r="A32" s="9" t="s">
        <v>11</v>
      </c>
      <c r="B32" s="4">
        <v>21</v>
      </c>
      <c r="C32" s="11" t="s">
        <v>15</v>
      </c>
      <c r="D32" s="5">
        <v>38</v>
      </c>
      <c r="E32" s="5">
        <v>20</v>
      </c>
      <c r="F32" s="5">
        <v>17</v>
      </c>
      <c r="G32" s="5">
        <f>SUM(G33:G34)</f>
        <v>16</v>
      </c>
      <c r="H32" s="11" t="s">
        <v>15</v>
      </c>
      <c r="I32" s="11" t="s">
        <v>15</v>
      </c>
      <c r="J32" s="5">
        <v>26</v>
      </c>
      <c r="K32" s="11" t="s">
        <v>15</v>
      </c>
      <c r="L32" s="11" t="s">
        <v>15</v>
      </c>
      <c r="M32" s="14">
        <f t="shared" ref="M32" si="8">SUM(M33:M34)</f>
        <v>23</v>
      </c>
      <c r="N32" s="18" t="s">
        <v>15</v>
      </c>
    </row>
    <row r="33" spans="1:14" x14ac:dyDescent="0.25">
      <c r="A33" s="8" t="s">
        <v>0</v>
      </c>
      <c r="B33" s="4">
        <v>12</v>
      </c>
      <c r="C33" s="11" t="s">
        <v>15</v>
      </c>
      <c r="D33" s="5">
        <v>16</v>
      </c>
      <c r="E33" s="5">
        <v>5</v>
      </c>
      <c r="F33" s="5">
        <v>8</v>
      </c>
      <c r="G33" s="5">
        <v>7</v>
      </c>
      <c r="H33" s="11" t="s">
        <v>15</v>
      </c>
      <c r="I33" s="11" t="s">
        <v>15</v>
      </c>
      <c r="J33" s="5">
        <v>12</v>
      </c>
      <c r="K33" s="11" t="s">
        <v>15</v>
      </c>
      <c r="L33" s="11" t="s">
        <v>15</v>
      </c>
      <c r="M33" s="17">
        <v>6</v>
      </c>
      <c r="N33" s="18" t="s">
        <v>15</v>
      </c>
    </row>
    <row r="34" spans="1:14" x14ac:dyDescent="0.25">
      <c r="A34" s="8" t="s">
        <v>1</v>
      </c>
      <c r="B34" s="4">
        <v>9</v>
      </c>
      <c r="C34" s="11" t="s">
        <v>15</v>
      </c>
      <c r="D34" s="5">
        <v>22</v>
      </c>
      <c r="E34" s="5">
        <v>15</v>
      </c>
      <c r="F34" s="5">
        <v>9</v>
      </c>
      <c r="G34" s="5">
        <v>9</v>
      </c>
      <c r="H34" s="11" t="s">
        <v>15</v>
      </c>
      <c r="I34" s="11" t="s">
        <v>15</v>
      </c>
      <c r="J34" s="5">
        <v>14</v>
      </c>
      <c r="K34" s="11" t="s">
        <v>15</v>
      </c>
      <c r="L34" s="11" t="s">
        <v>15</v>
      </c>
      <c r="M34" s="17">
        <v>17</v>
      </c>
      <c r="N34" s="18" t="s">
        <v>15</v>
      </c>
    </row>
    <row r="35" spans="1:14" x14ac:dyDescent="0.25">
      <c r="A35" s="7" t="s">
        <v>12</v>
      </c>
      <c r="B35" s="4">
        <v>65</v>
      </c>
      <c r="C35" s="4">
        <v>254</v>
      </c>
      <c r="D35" s="5">
        <v>406</v>
      </c>
      <c r="E35" s="5">
        <v>923</v>
      </c>
      <c r="F35" s="5">
        <v>538</v>
      </c>
      <c r="G35" s="5">
        <f>SUM(G36:G37)</f>
        <v>1069</v>
      </c>
      <c r="H35" s="5">
        <v>822</v>
      </c>
      <c r="I35" s="5">
        <v>830</v>
      </c>
      <c r="J35" s="5">
        <v>566</v>
      </c>
      <c r="K35" s="5">
        <f>SUM(K36:K37)</f>
        <v>586</v>
      </c>
      <c r="L35" s="5">
        <f>SUM(L36:L37)</f>
        <v>868</v>
      </c>
      <c r="M35" s="14">
        <f t="shared" ref="M35:N35" si="9">SUM(M36:M37)</f>
        <v>638</v>
      </c>
      <c r="N35" s="14">
        <f t="shared" si="9"/>
        <v>548</v>
      </c>
    </row>
    <row r="36" spans="1:14" x14ac:dyDescent="0.25">
      <c r="A36" s="8" t="s">
        <v>0</v>
      </c>
      <c r="B36" s="4">
        <v>35</v>
      </c>
      <c r="C36" s="4">
        <v>143</v>
      </c>
      <c r="D36" s="5">
        <v>230</v>
      </c>
      <c r="E36" s="5">
        <v>441</v>
      </c>
      <c r="F36" s="5">
        <v>301</v>
      </c>
      <c r="G36" s="5">
        <v>538</v>
      </c>
      <c r="H36" s="5">
        <v>415</v>
      </c>
      <c r="I36" s="5">
        <v>400</v>
      </c>
      <c r="J36" s="5">
        <v>297</v>
      </c>
      <c r="K36" s="5">
        <v>331</v>
      </c>
      <c r="L36" s="5">
        <v>504</v>
      </c>
      <c r="M36" s="17">
        <v>360</v>
      </c>
      <c r="N36" s="17">
        <v>312</v>
      </c>
    </row>
    <row r="37" spans="1:14" x14ac:dyDescent="0.25">
      <c r="A37" s="8" t="s">
        <v>1</v>
      </c>
      <c r="B37" s="4">
        <v>30</v>
      </c>
      <c r="C37" s="4">
        <v>111</v>
      </c>
      <c r="D37" s="5">
        <v>176</v>
      </c>
      <c r="E37" s="5">
        <v>482</v>
      </c>
      <c r="F37" s="5">
        <v>237</v>
      </c>
      <c r="G37" s="5">
        <v>531</v>
      </c>
      <c r="H37" s="5">
        <v>407</v>
      </c>
      <c r="I37" s="5">
        <v>430</v>
      </c>
      <c r="J37" s="5">
        <v>269</v>
      </c>
      <c r="K37" s="5">
        <v>255</v>
      </c>
      <c r="L37" s="5">
        <v>364</v>
      </c>
      <c r="M37" s="17">
        <v>278</v>
      </c>
      <c r="N37" s="17">
        <v>236</v>
      </c>
    </row>
    <row r="38" spans="1:14" x14ac:dyDescent="0.25">
      <c r="A38" s="7" t="s">
        <v>13</v>
      </c>
      <c r="B38" s="4">
        <v>1424</v>
      </c>
      <c r="C38" s="4">
        <v>1924</v>
      </c>
      <c r="D38" s="5">
        <f t="shared" ref="D38:K38" si="10">SUM(D39:D40)</f>
        <v>2155</v>
      </c>
      <c r="E38" s="5">
        <f t="shared" si="10"/>
        <v>2466</v>
      </c>
      <c r="F38" s="5">
        <f t="shared" si="10"/>
        <v>3718</v>
      </c>
      <c r="G38" s="12">
        <f t="shared" si="10"/>
        <v>3362</v>
      </c>
      <c r="H38" s="5">
        <f t="shared" si="10"/>
        <v>3204</v>
      </c>
      <c r="I38" s="5">
        <f t="shared" si="10"/>
        <v>2848</v>
      </c>
      <c r="J38" s="5">
        <f t="shared" si="10"/>
        <v>2243</v>
      </c>
      <c r="K38" s="5">
        <f t="shared" si="10"/>
        <v>2807</v>
      </c>
      <c r="L38" s="5">
        <f t="shared" ref="L38:M38" si="11">SUM(L39:L40)</f>
        <v>2853</v>
      </c>
      <c r="M38" s="14">
        <f t="shared" si="11"/>
        <v>2514</v>
      </c>
      <c r="N38" s="14">
        <f t="shared" ref="N38" si="12">SUM(N39:N40)</f>
        <v>2502</v>
      </c>
    </row>
    <row r="39" spans="1:14" x14ac:dyDescent="0.25">
      <c r="A39" s="8" t="s">
        <v>0</v>
      </c>
      <c r="B39" s="4">
        <v>867</v>
      </c>
      <c r="C39" s="4">
        <v>1115</v>
      </c>
      <c r="D39" s="5">
        <v>1172</v>
      </c>
      <c r="E39" s="5">
        <v>1243</v>
      </c>
      <c r="F39" s="5">
        <v>2095</v>
      </c>
      <c r="G39" s="12">
        <f>G6+G36</f>
        <v>1900</v>
      </c>
      <c r="H39" s="5">
        <v>1810</v>
      </c>
      <c r="I39" s="5">
        <v>1540</v>
      </c>
      <c r="J39" s="5">
        <v>1136</v>
      </c>
      <c r="K39" s="5">
        <f>K6+K36</f>
        <v>1548</v>
      </c>
      <c r="L39" s="5">
        <f>L6+L36</f>
        <v>1481</v>
      </c>
      <c r="M39" s="14">
        <f t="shared" ref="M39:N40" si="13">SUM(M6,M36)</f>
        <v>1285</v>
      </c>
      <c r="N39" s="14">
        <f t="shared" si="13"/>
        <v>1329</v>
      </c>
    </row>
    <row r="40" spans="1:14" x14ac:dyDescent="0.25">
      <c r="A40" s="8" t="s">
        <v>1</v>
      </c>
      <c r="B40" s="4">
        <v>557</v>
      </c>
      <c r="C40" s="4">
        <v>809</v>
      </c>
      <c r="D40" s="5">
        <v>983</v>
      </c>
      <c r="E40" s="5">
        <v>1223</v>
      </c>
      <c r="F40" s="5">
        <v>1623</v>
      </c>
      <c r="G40" s="5">
        <f>G7+G37</f>
        <v>1462</v>
      </c>
      <c r="H40" s="5">
        <v>1394</v>
      </c>
      <c r="I40" s="5">
        <v>1308</v>
      </c>
      <c r="J40" s="5">
        <v>1107</v>
      </c>
      <c r="K40" s="5">
        <f>K7+K37</f>
        <v>1259</v>
      </c>
      <c r="L40" s="5">
        <f>L7+L37</f>
        <v>1372</v>
      </c>
      <c r="M40" s="14">
        <f t="shared" si="13"/>
        <v>1229</v>
      </c>
      <c r="N40" s="14">
        <f t="shared" si="13"/>
        <v>1173</v>
      </c>
    </row>
    <row r="42" spans="1:14" x14ac:dyDescent="0.25">
      <c r="A42" s="1" t="s">
        <v>14</v>
      </c>
    </row>
    <row r="44" spans="1:14" x14ac:dyDescent="0.25">
      <c r="A44" s="1" t="s">
        <v>17</v>
      </c>
    </row>
    <row r="45" spans="1:14" x14ac:dyDescent="0.25">
      <c r="A45" s="1" t="s">
        <v>18</v>
      </c>
    </row>
    <row r="46" spans="1:14" x14ac:dyDescent="0.25">
      <c r="A46" s="1"/>
      <c r="B46" s="1"/>
      <c r="C46" s="1"/>
    </row>
  </sheetData>
  <mergeCells count="1">
    <mergeCell ref="A1:M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6CAA67F-9029-4855-99FC-6A0679DEFA53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09A578-2FF9-4075-81D1-425302D2FA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4DEDD7-B760-4333-8E94-DFBABC8C4967}"/>
</file>

<file path=customXml/itemProps4.xml><?xml version="1.0" encoding="utf-8"?>
<ds:datastoreItem xmlns:ds="http://schemas.openxmlformats.org/officeDocument/2006/customXml" ds:itemID="{77D05BB4-6B4E-44F2-BA87-64ED96B9E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2020-05-19T00:23:41Z</dcterms:created>
  <dcterms:modified xsi:type="dcterms:W3CDTF">2023-05-23T05:45:19Z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